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nkb5zoa\"/>
    </mc:Choice>
  </mc:AlternateContent>
  <xr:revisionPtr revIDLastSave="0" documentId="13_ncr:1_{E9EF7C16-98AA-4556-8A82-3C93AC5E0F20}" xr6:coauthVersionLast="47" xr6:coauthVersionMax="47" xr10:uidLastSave="{00000000-0000-0000-0000-000000000000}"/>
  <bookViews>
    <workbookView xWindow="2685" yWindow="268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5" i="1"/>
  <c r="F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<sst xmlns="http://schemas.openxmlformats.org/spreadsheetml/2006/main" count="134" uniqueCount="113">
  <si>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</si>
  <si>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</si>
  <si>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</si>
  <si>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</si>
  <si>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</si>
  <si>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</si>
  <si>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</si>
  <si>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</si>
  <si>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</si>
  <si>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</si>
  <si>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</si>
  <si>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</si>
  <si>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</si>
  <si>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</si>
  <si>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</si>
  <si>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</si>
  <si>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</si>
  <si>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</si>
  <si>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</si>
  <si>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</si>
  <si>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</si>
  <si>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</si>
  <si>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</si>
  <si>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</si>
  <si>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</si>
  <si>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</si>
  <si>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</si>
  <si>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</si>
  <si>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</si>
  <si>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</si>
  <si>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</si>
  <si>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</si>
  <si>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</si>
  <si>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</si>
  <si>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</si>
  <si>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</si>
  <si>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</si>
  <si>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</si>
  <si>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</si>
  <si>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</si>
  <si>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</si>
  <si>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</si>
  <si>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</si>
  <si>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</si>
  <si>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</si>
  <si>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</si>
  <si>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</si>
  <si>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</si>
  <si>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</si>
  <si>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</si>
  <si>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</si>
  <si>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</si>
  <si>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</si>
  <si>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</si>
  <si>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</si>
  <si>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</si>
  <si>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</si>
  <si>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</si>
  <si>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</si>
  <si>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</si>
  <si>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</si>
  <si>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</si>
  <si>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</si>
  <si>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</si>
  <si>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</si>
  <si>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</si>
  <si>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</si>
  <si>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</si>
  <si>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</si>
  <si>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</si>
  <si>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</si>
  <si>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</si>
  <si>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</si>
  <si>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210</t>
  </si>
  <si>
    <t>GODZ MH8</t>
  </si>
  <si>
    <t>Prace wykonywane innym sprzętem mechanicznym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</si>
  <si>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</si>
  <si>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</si>
  <si>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</si>
  <si>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</si>
  <si>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</si>
  <si>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</si>
  <si>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</si>
  <si>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</si>
  <si>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</si>
  <si>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</si>
  <si>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</si>
  <si>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</si>
  <si>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</si>
  <si>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</si>
  <si>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</si>
  <si>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</si>
  <si>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</si>
  <si>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</si>
  <si>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</si>
  <si>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</si>
  <si>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</si>
  <si>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2026''  składamy niniejszym ofertę na pakiet Pakiet III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</si>
  <si>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</si>
  <si>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</si>
  <si>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</si>
  <si>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</si>
  <si>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</si>
  <si>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</si>
  <si>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</si>
  <si>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</si>
  <si>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</si>
  <si>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</si>
  <si>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</si>
  <si>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</si>
  <si>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</si>
  <si>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GODZ PILA</t>
  </si>
  <si>
    <t>Prace wykonywane ręcznie z użyciem pilarki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</si>
</sst>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 style="thin">
        <color theme="0" tint="-0.14999847407452621"/>
      </top>
      <bottom style="thin">
        <color rgb="FFDDDDDD"/>
      </bottom>
      <diagonal/>
    </border>
    <border>
      <left/>
      <right/>
      <top style="thin">
        <color theme="0" tint="-0.14999847407452621"/>
      </top>
      <bottom style="thin">
        <color rgb="FFDDDDDD"/>
      </bottom>
      <diagonal/>
    </border>
    <border>
      <left/>
      <right style="thin">
        <color rgb="FFDDDDDD"/>
      </right>
      <top style="thin">
        <color theme="0" tint="-0.14999847407452621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left" vertical="center" wrapText="1"/>
    </xf>
    <xf numFmtId="39" fontId="1" fillId="2" borderId="6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right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164" fontId="1" fillId="2" borderId="5" xfId="0" applyNumberFormat="1" applyFont="1" applyFill="1" applyBorder="1" applyAlignment="1" applyProtection="1">
      <alignment horizontal="left"/>
      <protection locked="0"/>
    </xf>
    <xf numFmtId="4" fontId="4" fillId="2" borderId="8" xfId="0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" fontId="1" fillId="2" borderId="11" xfId="0" applyNumberFormat="1" applyFont="1" applyFill="1" applyBorder="1" applyAlignment="1">
      <alignment horizontal="right" vertical="center"/>
    </xf>
    <xf numFmtId="49" fontId="1" fillId="2" borderId="12" xfId="0" applyNumberFormat="1" applyFont="1" applyFill="1" applyBorder="1" applyAlignment="1">
      <alignment horizontal="right" vertical="center"/>
    </xf>
    <xf numFmtId="49" fontId="1" fillId="2" borderId="13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3"/>
  <sheetViews>
    <sheetView tabSelected="1" topLeftCell="A52" workbookViewId="0">
      <selection activeCell="J53" sqref="J5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89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53"/>
      <c r="C3" s="53"/>
      <c r="D3" s="53"/>
      <c r="E3" s="53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54"/>
      <c r="C5" s="54"/>
      <c r="D5" s="54"/>
      <c r="E5" s="54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54"/>
      <c r="C7" s="54"/>
      <c r="D7" s="54"/>
      <c r="E7" s="54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5" t="s">
        <v>90</v>
      </c>
      <c r="C10" s="35"/>
      <c r="D10" s="35"/>
      <c r="E10" s="35"/>
    </row>
    <row r="11" spans="2:16" s="1" customFormat="1" ht="12.2" customHeight="1" x14ac:dyDescent="0.2">
      <c r="B11" s="35"/>
      <c r="C11" s="35"/>
      <c r="D11" s="35"/>
      <c r="E11" s="35"/>
      <c r="G11" s="55"/>
      <c r="H11" s="33" t="s">
        <v>91</v>
      </c>
      <c r="I11" s="33"/>
      <c r="J11" s="33"/>
      <c r="K11" s="33"/>
      <c r="L11" s="33"/>
      <c r="M11" s="33"/>
      <c r="N11" s="33"/>
      <c r="O11" s="33"/>
    </row>
    <row r="12" spans="2:16" s="1" customFormat="1" ht="8.1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23" t="s">
        <v>92</v>
      </c>
      <c r="G14" s="23"/>
      <c r="H14" s="23"/>
      <c r="I14" s="23"/>
    </row>
    <row r="15" spans="2:16" s="1" customFormat="1" ht="43.15" customHeight="1" x14ac:dyDescent="0.2"/>
    <row r="16" spans="2:16" s="1" customFormat="1" ht="20.85" customHeight="1" x14ac:dyDescent="0.2">
      <c r="C16" s="30" t="s">
        <v>93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94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95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96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28" t="s">
        <v>97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2:13" s="1" customFormat="1" ht="2.65" customHeight="1" x14ac:dyDescent="0.2"/>
    <row r="26" spans="2:13" s="1" customFormat="1" ht="50.1" customHeight="1" x14ac:dyDescent="0.2">
      <c r="B26" s="50" t="str">
        <f xml:space="preserve"> "1.  Za wykonanie przedmiotu zamówienia w tym Pakiecie oferujemy następujące wynagrodzenie brutto: " &amp; TEXT(F55,"#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2:13" s="1" customFormat="1" ht="28.7" customHeight="1" x14ac:dyDescent="0.2"/>
    <row r="28" spans="2:13" s="1" customFormat="1" ht="9" customHeight="1" x14ac:dyDescent="0.2"/>
    <row r="29" spans="2:13" s="1" customFormat="1" ht="45.2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0" t="s">
        <v>10</v>
      </c>
      <c r="M29" s="20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0.25</v>
      </c>
      <c r="H30" s="39">
        <v>0</v>
      </c>
      <c r="I30" s="37">
        <f>ROUND(G30* H30,2)</f>
        <v>0</v>
      </c>
      <c r="J30" s="5">
        <v>8</v>
      </c>
      <c r="K30" s="37">
        <f>ROUND(I30* J30/100,2)</f>
        <v>0</v>
      </c>
      <c r="L30" s="38">
        <f>ROUND(I30+ K30,2)</f>
        <v>0</v>
      </c>
      <c r="M30" s="21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0.25</v>
      </c>
      <c r="H31" s="39">
        <v>0</v>
      </c>
      <c r="I31" s="37">
        <f>ROUND(G31* H31,2)</f>
        <v>0</v>
      </c>
      <c r="J31" s="5">
        <v>8</v>
      </c>
      <c r="K31" s="37">
        <f>ROUND(I31* J31/100,2)</f>
        <v>0</v>
      </c>
      <c r="L31" s="38">
        <f>ROUND(I31+ K31,2)</f>
        <v>0</v>
      </c>
      <c r="M31" s="21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140.1</v>
      </c>
      <c r="H32" s="39">
        <v>0</v>
      </c>
      <c r="I32" s="37">
        <f>ROUND(G32* H32,2)</f>
        <v>0</v>
      </c>
      <c r="J32" s="5">
        <v>8</v>
      </c>
      <c r="K32" s="37">
        <f>ROUND(I32* J32/100,2)</f>
        <v>0</v>
      </c>
      <c r="L32" s="38">
        <f>ROUND(I32+ K32,2)</f>
        <v>0</v>
      </c>
      <c r="M32" s="21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0.75</v>
      </c>
      <c r="H33" s="39">
        <v>0</v>
      </c>
      <c r="I33" s="37">
        <f>ROUND(G33* H33,2)</f>
        <v>0</v>
      </c>
      <c r="J33" s="5">
        <v>8</v>
      </c>
      <c r="K33" s="37">
        <f>ROUND(I33* J33/100,2)</f>
        <v>0</v>
      </c>
      <c r="L33" s="38">
        <f>ROUND(I33+ K33,2)</f>
        <v>0</v>
      </c>
      <c r="M33" s="21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141.35</v>
      </c>
      <c r="H34" s="39">
        <v>0</v>
      </c>
      <c r="I34" s="37">
        <f>ROUND(G34* H34,2)</f>
        <v>0</v>
      </c>
      <c r="J34" s="5">
        <v>23</v>
      </c>
      <c r="K34" s="37">
        <f>ROUND(I34* J34/100,2)</f>
        <v>0</v>
      </c>
      <c r="L34" s="38">
        <f>ROUND(I34+ K34,2)</f>
        <v>0</v>
      </c>
      <c r="M34" s="21"/>
    </row>
    <row r="35" spans="2:13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7</v>
      </c>
      <c r="H35" s="39">
        <v>0</v>
      </c>
      <c r="I35" s="37">
        <f>ROUND(G35* H35,2)</f>
        <v>0</v>
      </c>
      <c r="J35" s="5">
        <v>8</v>
      </c>
      <c r="K35" s="37">
        <f>ROUND(I35* J35/100,2)</f>
        <v>0</v>
      </c>
      <c r="L35" s="38">
        <f>ROUND(I35+ K35,2)</f>
        <v>0</v>
      </c>
      <c r="M35" s="21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55</v>
      </c>
      <c r="H36" s="39">
        <v>0</v>
      </c>
      <c r="I36" s="37">
        <f>ROUND(G36* H36,2)</f>
        <v>0</v>
      </c>
      <c r="J36" s="5">
        <v>8</v>
      </c>
      <c r="K36" s="37">
        <f>ROUND(I36* J36/100,2)</f>
        <v>0</v>
      </c>
      <c r="L36" s="38">
        <f>ROUND(I36+ K36,2)</f>
        <v>0</v>
      </c>
      <c r="M36" s="21"/>
    </row>
    <row r="37" spans="2:13" s="1" customFormat="1" ht="28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59</v>
      </c>
      <c r="H37" s="39">
        <v>0</v>
      </c>
      <c r="I37" s="37">
        <f>ROUND(G37* H37,2)</f>
        <v>0</v>
      </c>
      <c r="J37" s="5">
        <v>8</v>
      </c>
      <c r="K37" s="37">
        <f>ROUND(I37* J37/100,2)</f>
        <v>0</v>
      </c>
      <c r="L37" s="38">
        <f>ROUND(I37+ K37,2)</f>
        <v>0</v>
      </c>
      <c r="M37" s="21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51.18</v>
      </c>
      <c r="H38" s="39">
        <v>0</v>
      </c>
      <c r="I38" s="37">
        <f>ROUND(G38* H38,2)</f>
        <v>0</v>
      </c>
      <c r="J38" s="5">
        <v>8</v>
      </c>
      <c r="K38" s="37">
        <f>ROUND(I38* J38/100,2)</f>
        <v>0</v>
      </c>
      <c r="L38" s="38">
        <f>ROUND(I38+ K38,2)</f>
        <v>0</v>
      </c>
      <c r="M38" s="21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30</v>
      </c>
      <c r="G39" s="8">
        <v>36.15</v>
      </c>
      <c r="H39" s="39">
        <v>0</v>
      </c>
      <c r="I39" s="37">
        <f>ROUND(G39* H39,2)</f>
        <v>0</v>
      </c>
      <c r="J39" s="5">
        <v>8</v>
      </c>
      <c r="K39" s="37">
        <f>ROUND(I39* J39/100,2)</f>
        <v>0</v>
      </c>
      <c r="L39" s="38">
        <f>ROUND(I39+ K39,2)</f>
        <v>0</v>
      </c>
      <c r="M39" s="21"/>
    </row>
    <row r="40" spans="2:13" s="1" customFormat="1" ht="28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30</v>
      </c>
      <c r="G40" s="8">
        <v>12.16</v>
      </c>
      <c r="H40" s="39">
        <v>0</v>
      </c>
      <c r="I40" s="37">
        <f>ROUND(G40* H40,2)</f>
        <v>0</v>
      </c>
      <c r="J40" s="5">
        <v>8</v>
      </c>
      <c r="K40" s="37">
        <f>ROUND(I40* J40/100,2)</f>
        <v>0</v>
      </c>
      <c r="L40" s="38">
        <f>ROUND(I40+ K40,2)</f>
        <v>0</v>
      </c>
      <c r="M40" s="21"/>
    </row>
    <row r="41" spans="2:13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49</v>
      </c>
      <c r="G41" s="8">
        <v>16.100000000000001</v>
      </c>
      <c r="H41" s="39">
        <v>0</v>
      </c>
      <c r="I41" s="37">
        <f>ROUND(G41* H41,2)</f>
        <v>0</v>
      </c>
      <c r="J41" s="5">
        <v>23</v>
      </c>
      <c r="K41" s="37">
        <f>ROUND(I41* J41/100,2)</f>
        <v>0</v>
      </c>
      <c r="L41" s="38">
        <f>ROUND(I41+ K41,2)</f>
        <v>0</v>
      </c>
      <c r="M41" s="21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49</v>
      </c>
      <c r="G42" s="8">
        <v>56.69</v>
      </c>
      <c r="H42" s="39">
        <v>0</v>
      </c>
      <c r="I42" s="37">
        <f>ROUND(G42* H42,2)</f>
        <v>0</v>
      </c>
      <c r="J42" s="5">
        <v>23</v>
      </c>
      <c r="K42" s="37">
        <f>ROUND(I42* J42/100,2)</f>
        <v>0</v>
      </c>
      <c r="L42" s="38">
        <f>ROUND(I42+ K42,2)</f>
        <v>0</v>
      </c>
      <c r="M42" s="21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65</v>
      </c>
      <c r="H43" s="39">
        <v>0</v>
      </c>
      <c r="I43" s="37">
        <f>ROUND(G43* H43,2)</f>
        <v>0</v>
      </c>
      <c r="J43" s="5">
        <v>23</v>
      </c>
      <c r="K43" s="37">
        <f>ROUND(I43* J43/100,2)</f>
        <v>0</v>
      </c>
      <c r="L43" s="38">
        <f>ROUND(I43+ K43,2)</f>
        <v>0</v>
      </c>
      <c r="M43" s="21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60</v>
      </c>
      <c r="G44" s="8">
        <v>5</v>
      </c>
      <c r="H44" s="39">
        <v>0</v>
      </c>
      <c r="I44" s="37">
        <f>ROUND(G44* H44,2)</f>
        <v>0</v>
      </c>
      <c r="J44" s="5">
        <v>8</v>
      </c>
      <c r="K44" s="37">
        <f>ROUND(I44* J44/100,2)</f>
        <v>0</v>
      </c>
      <c r="L44" s="38">
        <f>ROUND(I44+ K44,2)</f>
        <v>0</v>
      </c>
      <c r="M44" s="21"/>
    </row>
    <row r="45" spans="2:13" s="1" customFormat="1" ht="19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60</v>
      </c>
      <c r="G45" s="8">
        <v>85</v>
      </c>
      <c r="H45" s="39">
        <v>0</v>
      </c>
      <c r="I45" s="37">
        <f>ROUND(G45* H45,2)</f>
        <v>0</v>
      </c>
      <c r="J45" s="5">
        <v>8</v>
      </c>
      <c r="K45" s="37">
        <f>ROUND(I45* J45/100,2)</f>
        <v>0</v>
      </c>
      <c r="L45" s="38">
        <f>ROUND(I45+ K45,2)</f>
        <v>0</v>
      </c>
      <c r="M45" s="21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60</v>
      </c>
      <c r="G46" s="8">
        <v>12</v>
      </c>
      <c r="H46" s="39">
        <v>0</v>
      </c>
      <c r="I46" s="37">
        <f>ROUND(G46* H46,2)</f>
        <v>0</v>
      </c>
      <c r="J46" s="5">
        <v>8</v>
      </c>
      <c r="K46" s="37">
        <f>ROUND(I46* J46/100,2)</f>
        <v>0</v>
      </c>
      <c r="L46" s="38">
        <f>ROUND(I46+ K46,2)</f>
        <v>0</v>
      </c>
      <c r="M46" s="21"/>
    </row>
    <row r="47" spans="2:13" s="1" customFormat="1" ht="28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60</v>
      </c>
      <c r="G47" s="8">
        <v>50</v>
      </c>
      <c r="H47" s="39">
        <v>0</v>
      </c>
      <c r="I47" s="37">
        <f>ROUND(G47* H47,2)</f>
        <v>0</v>
      </c>
      <c r="J47" s="5">
        <v>8</v>
      </c>
      <c r="K47" s="37">
        <f>ROUND(I47* J47/100,2)</f>
        <v>0</v>
      </c>
      <c r="L47" s="38">
        <f>ROUND(I47+ K47,2)</f>
        <v>0</v>
      </c>
      <c r="M47" s="21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56</v>
      </c>
      <c r="G48" s="8">
        <v>395</v>
      </c>
      <c r="H48" s="39">
        <v>0</v>
      </c>
      <c r="I48" s="37">
        <f>ROUND(G48* H48,2)</f>
        <v>0</v>
      </c>
      <c r="J48" s="5">
        <v>8</v>
      </c>
      <c r="K48" s="37">
        <f>ROUND(I48* J48/100,2)</f>
        <v>0</v>
      </c>
      <c r="L48" s="38">
        <f>ROUND(I48+ K48,2)</f>
        <v>0</v>
      </c>
      <c r="M48" s="21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56</v>
      </c>
      <c r="G49" s="8">
        <v>43</v>
      </c>
      <c r="H49" s="39">
        <v>0</v>
      </c>
      <c r="I49" s="37">
        <f>ROUND(G49* H49,2)</f>
        <v>0</v>
      </c>
      <c r="J49" s="5">
        <v>23</v>
      </c>
      <c r="K49" s="37">
        <f>ROUND(I49* J49/100,2)</f>
        <v>0</v>
      </c>
      <c r="L49" s="38">
        <f>ROUND(I49+ K49,2)</f>
        <v>0</v>
      </c>
      <c r="M49" s="21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72</v>
      </c>
      <c r="F50" s="6" t="s">
        <v>56</v>
      </c>
      <c r="G50" s="8">
        <v>65</v>
      </c>
      <c r="H50" s="39">
        <v>0</v>
      </c>
      <c r="I50" s="37">
        <f>ROUND(G50* H50,2)</f>
        <v>0</v>
      </c>
      <c r="J50" s="5">
        <v>8</v>
      </c>
      <c r="K50" s="37">
        <f>ROUND(I50* J50/100,2)</f>
        <v>0</v>
      </c>
      <c r="L50" s="38">
        <f>ROUND(I50+ K50,2)</f>
        <v>0</v>
      </c>
      <c r="M50" s="21"/>
    </row>
    <row r="51" spans="2:14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56</v>
      </c>
      <c r="G51" s="8">
        <v>28</v>
      </c>
      <c r="H51" s="39">
        <v>0</v>
      </c>
      <c r="I51" s="37">
        <f>ROUND(G51* H51,2)</f>
        <v>0</v>
      </c>
      <c r="J51" s="5">
        <v>8</v>
      </c>
      <c r="K51" s="37">
        <f>ROUND(I51* J51/100,2)</f>
        <v>0</v>
      </c>
      <c r="L51" s="38">
        <f>ROUND(I51+ K51,2)</f>
        <v>0</v>
      </c>
      <c r="M51" s="21"/>
    </row>
    <row r="52" spans="2:14" s="1" customFormat="1" ht="19.7" customHeight="1" x14ac:dyDescent="0.2">
      <c r="B52" s="9">
        <v>23</v>
      </c>
      <c r="C52" s="10" t="s">
        <v>81</v>
      </c>
      <c r="D52" s="10" t="s">
        <v>82</v>
      </c>
      <c r="E52" s="11" t="s">
        <v>75</v>
      </c>
      <c r="F52" s="10" t="s">
        <v>56</v>
      </c>
      <c r="G52" s="12">
        <v>7</v>
      </c>
      <c r="H52" s="42">
        <v>0</v>
      </c>
      <c r="I52" s="40">
        <f>ROUND(G52* H52,2)</f>
        <v>0</v>
      </c>
      <c r="J52" s="9">
        <v>8</v>
      </c>
      <c r="K52" s="40">
        <f>ROUND(I52* J52/100,2)</f>
        <v>0</v>
      </c>
      <c r="L52" s="41">
        <f>ROUND(I52+ K52,2)</f>
        <v>0</v>
      </c>
      <c r="M52" s="34"/>
    </row>
    <row r="53" spans="2:14" s="1" customFormat="1" ht="12" x14ac:dyDescent="0.2">
      <c r="B53" s="15">
        <v>24</v>
      </c>
      <c r="C53" s="15">
        <v>202</v>
      </c>
      <c r="D53" s="15" t="s">
        <v>111</v>
      </c>
      <c r="E53" s="16" t="s">
        <v>112</v>
      </c>
      <c r="F53" s="15" t="s">
        <v>56</v>
      </c>
      <c r="G53" s="17">
        <v>100</v>
      </c>
      <c r="H53" s="43">
        <v>0</v>
      </c>
      <c r="I53" s="14">
        <f>ROUND(G53* H53,2)</f>
        <v>0</v>
      </c>
      <c r="J53" s="15">
        <v>8</v>
      </c>
      <c r="K53" s="14">
        <f>ROUND(I53* J53/100,2)</f>
        <v>0</v>
      </c>
      <c r="L53" s="14">
        <f>ROUND(I53+ K53,2)</f>
        <v>0</v>
      </c>
      <c r="M53" s="13"/>
    </row>
    <row r="54" spans="2:14" s="1" customFormat="1" ht="21.2" customHeight="1" x14ac:dyDescent="0.2">
      <c r="B54" s="36" t="s">
        <v>83</v>
      </c>
      <c r="C54" s="36"/>
      <c r="D54" s="36"/>
      <c r="E54" s="36"/>
      <c r="F54" s="44">
        <f>ROUND(I30+I31+I32+I33+I34+I35+I36+I37+I38+I39+I40+I41+I42+I43+I44+I45+I46+I47+I48+I49+I50+I51+I52+I53,2)</f>
        <v>0</v>
      </c>
      <c r="G54" s="45"/>
      <c r="H54" s="45"/>
      <c r="I54" s="45"/>
      <c r="J54" s="45"/>
      <c r="K54" s="45"/>
      <c r="L54" s="45"/>
      <c r="M54" s="46"/>
    </row>
    <row r="55" spans="2:14" s="1" customFormat="1" ht="21.2" customHeight="1" x14ac:dyDescent="0.2">
      <c r="B55" s="32" t="s">
        <v>84</v>
      </c>
      <c r="C55" s="32"/>
      <c r="D55" s="32"/>
      <c r="E55" s="32"/>
      <c r="F55" s="47">
        <f>ROUND(L30+L31+L32+L33+L34+L35+L36+L37+L38+L39+L40+L41+L42+L43+L44+L45+L46+L47+L48+L49+L50+L51+L52+L53,2)</f>
        <v>0</v>
      </c>
      <c r="G55" s="48"/>
      <c r="H55" s="48"/>
      <c r="I55" s="48"/>
      <c r="J55" s="48"/>
      <c r="K55" s="48"/>
      <c r="L55" s="48"/>
      <c r="M55" s="49"/>
    </row>
    <row r="56" spans="2:14" s="1" customFormat="1" ht="11.1" customHeight="1" x14ac:dyDescent="0.2"/>
    <row r="57" spans="2:14" s="1" customFormat="1" ht="80.099999999999994" customHeight="1" x14ac:dyDescent="0.2">
      <c r="B57" s="51" t="s">
        <v>98</v>
      </c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</row>
    <row r="58" spans="2:14" s="1" customFormat="1" ht="2.65" customHeight="1" x14ac:dyDescent="0.2"/>
    <row r="59" spans="2:14" s="1" customFormat="1" ht="110.1" customHeight="1" x14ac:dyDescent="0.2">
      <c r="B59" s="51" t="s">
        <v>99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</row>
    <row r="60" spans="2:14" s="1" customFormat="1" ht="5.25" customHeight="1" x14ac:dyDescent="0.2"/>
    <row r="61" spans="2:14" s="1" customFormat="1" ht="110.1" customHeight="1" x14ac:dyDescent="0.2">
      <c r="B61" s="26" t="s">
        <v>100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</row>
    <row r="62" spans="2:14" s="1" customFormat="1" ht="5.25" customHeight="1" x14ac:dyDescent="0.2"/>
    <row r="63" spans="2:14" s="1" customFormat="1" ht="37.9" customHeight="1" x14ac:dyDescent="0.2">
      <c r="C63" s="31" t="s">
        <v>85</v>
      </c>
      <c r="D63" s="31"/>
      <c r="E63" s="31"/>
      <c r="F63" s="24" t="s">
        <v>86</v>
      </c>
      <c r="G63" s="24"/>
      <c r="H63" s="24"/>
      <c r="I63" s="24"/>
      <c r="J63" s="24"/>
      <c r="K63" s="24"/>
      <c r="L63" s="24"/>
    </row>
    <row r="64" spans="2:14" s="1" customFormat="1" ht="28.7" customHeight="1" x14ac:dyDescent="0.2"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4" s="1" customFormat="1" ht="28.7" customHeight="1" x14ac:dyDescent="0.2"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2:14" s="1" customFormat="1" ht="28.7" customHeight="1" x14ac:dyDescent="0.2"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2:14" s="1" customFormat="1" ht="28.7" customHeight="1" x14ac:dyDescent="0.2"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2:14" s="1" customFormat="1" ht="2.65" customHeight="1" x14ac:dyDescent="0.2"/>
    <row r="69" spans="2:14" s="1" customFormat="1" ht="203.1" customHeight="1" x14ac:dyDescent="0.2">
      <c r="B69" s="51" t="s">
        <v>101</v>
      </c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</row>
    <row r="70" spans="2:14" s="1" customFormat="1" ht="2.65" customHeight="1" x14ac:dyDescent="0.2"/>
    <row r="71" spans="2:14" s="1" customFormat="1" ht="36.950000000000003" customHeight="1" x14ac:dyDescent="0.2">
      <c r="B71" s="52" t="s">
        <v>102</v>
      </c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</row>
    <row r="72" spans="2:14" s="1" customFormat="1" ht="2.65" customHeight="1" x14ac:dyDescent="0.2"/>
    <row r="73" spans="2:14" s="1" customFormat="1" ht="37.9" customHeight="1" x14ac:dyDescent="0.2">
      <c r="C73" s="31" t="s">
        <v>87</v>
      </c>
      <c r="D73" s="31"/>
      <c r="E73" s="31"/>
      <c r="F73" s="25" t="s">
        <v>88</v>
      </c>
      <c r="G73" s="25"/>
      <c r="H73" s="25"/>
      <c r="I73" s="25"/>
      <c r="J73" s="25"/>
      <c r="K73" s="25"/>
      <c r="L73" s="25"/>
    </row>
    <row r="74" spans="2:14" s="1" customFormat="1" ht="28.7" customHeight="1" x14ac:dyDescent="0.2"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2:14" s="1" customFormat="1" ht="28.7" customHeight="1" x14ac:dyDescent="0.2"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2:14" s="1" customFormat="1" ht="28.7" customHeight="1" x14ac:dyDescent="0.2"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2:14" s="1" customFormat="1" ht="28.7" customHeight="1" x14ac:dyDescent="0.2"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2:14" s="1" customFormat="1" ht="2.65" customHeight="1" x14ac:dyDescent="0.2"/>
    <row r="79" spans="2:14" s="1" customFormat="1" ht="159.94999999999999" customHeight="1" x14ac:dyDescent="0.2">
      <c r="B79" s="51" t="s">
        <v>103</v>
      </c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</row>
    <row r="80" spans="2:14" s="1" customFormat="1" ht="2.65" customHeight="1" x14ac:dyDescent="0.2"/>
    <row r="81" spans="2:14" s="1" customFormat="1" ht="54.95" customHeight="1" x14ac:dyDescent="0.2">
      <c r="B81" s="51" t="s">
        <v>104</v>
      </c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</row>
    <row r="82" spans="2:14" s="1" customFormat="1" ht="2.65" customHeight="1" x14ac:dyDescent="0.2"/>
    <row r="83" spans="2:14" s="1" customFormat="1" ht="60" customHeight="1" x14ac:dyDescent="0.2">
      <c r="B83" s="26" t="s">
        <v>105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</row>
    <row r="84" spans="2:14" s="1" customFormat="1" ht="2.65" customHeight="1" x14ac:dyDescent="0.2"/>
    <row r="85" spans="2:14" s="1" customFormat="1" ht="48" customHeight="1" x14ac:dyDescent="0.2">
      <c r="B85" s="26" t="s">
        <v>106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</row>
    <row r="86" spans="2:14" s="1" customFormat="1" ht="2.65" customHeight="1" x14ac:dyDescent="0.2"/>
    <row r="87" spans="2:14" s="1" customFormat="1" ht="125.1" customHeight="1" x14ac:dyDescent="0.2">
      <c r="B87" s="51" t="s">
        <v>107</v>
      </c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</row>
    <row r="88" spans="2:14" s="1" customFormat="1" ht="2.65" customHeight="1" x14ac:dyDescent="0.2"/>
    <row r="89" spans="2:14" s="1" customFormat="1" ht="84.95" customHeight="1" x14ac:dyDescent="0.2">
      <c r="B89" s="51" t="s">
        <v>108</v>
      </c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</row>
    <row r="90" spans="2:14" s="1" customFormat="1" ht="86.85" customHeight="1" x14ac:dyDescent="0.2"/>
    <row r="91" spans="2:14" s="1" customFormat="1" ht="17.45" customHeight="1" x14ac:dyDescent="0.2">
      <c r="J91" s="19" t="s">
        <v>109</v>
      </c>
      <c r="K91" s="19"/>
      <c r="L91" s="19"/>
    </row>
    <row r="92" spans="2:14" s="1" customFormat="1" ht="144.94999999999999" customHeight="1" x14ac:dyDescent="0.2"/>
    <row r="93" spans="2:14" s="1" customFormat="1" ht="81.599999999999994" customHeight="1" x14ac:dyDescent="0.2">
      <c r="B93" s="27" t="s">
        <v>110</v>
      </c>
      <c r="C93" s="27"/>
      <c r="D93" s="27"/>
      <c r="E93" s="27"/>
      <c r="F93" s="27"/>
      <c r="G93" s="27"/>
      <c r="H93" s="27"/>
      <c r="I93" s="27"/>
      <c r="J93" s="27"/>
      <c r="K93" s="27"/>
    </row>
  </sheetData>
  <mergeCells count="77">
    <mergeCell ref="B3:E3"/>
    <mergeCell ref="B5:E5"/>
    <mergeCell ref="B7:E7"/>
    <mergeCell ref="B10:E11"/>
    <mergeCell ref="B24:M24"/>
    <mergeCell ref="B26:M26"/>
    <mergeCell ref="B4:E4"/>
    <mergeCell ref="B54:E54"/>
    <mergeCell ref="B55:E55"/>
    <mergeCell ref="B57:N57"/>
    <mergeCell ref="B59:N59"/>
    <mergeCell ref="B6:E6"/>
    <mergeCell ref="B61:N61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69:N69"/>
    <mergeCell ref="B71:N71"/>
    <mergeCell ref="B79:N79"/>
    <mergeCell ref="B8:E8"/>
    <mergeCell ref="B81:N81"/>
    <mergeCell ref="C16:E16"/>
    <mergeCell ref="C18:E18"/>
    <mergeCell ref="C20:E20"/>
    <mergeCell ref="C22:E22"/>
    <mergeCell ref="C63:E63"/>
    <mergeCell ref="C64:E64"/>
    <mergeCell ref="C65:E65"/>
    <mergeCell ref="C66:E66"/>
    <mergeCell ref="C67:E67"/>
    <mergeCell ref="C73:E73"/>
    <mergeCell ref="C74:E74"/>
    <mergeCell ref="B83:N83"/>
    <mergeCell ref="B85:N85"/>
    <mergeCell ref="B87:N87"/>
    <mergeCell ref="B89:N89"/>
    <mergeCell ref="B93:K93"/>
    <mergeCell ref="C75:E75"/>
    <mergeCell ref="C76:E76"/>
    <mergeCell ref="C77:E77"/>
    <mergeCell ref="F14:I14"/>
    <mergeCell ref="F54:M54"/>
    <mergeCell ref="F55:M55"/>
    <mergeCell ref="F63:L63"/>
    <mergeCell ref="F64:L64"/>
    <mergeCell ref="F65:L65"/>
    <mergeCell ref="F66:L66"/>
    <mergeCell ref="F67:L67"/>
    <mergeCell ref="F73:L73"/>
    <mergeCell ref="F74:L74"/>
    <mergeCell ref="F75:L75"/>
    <mergeCell ref="F76:L76"/>
    <mergeCell ref="F77:L77"/>
    <mergeCell ref="J2:P2"/>
    <mergeCell ref="J91:L9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2025-10-14T06:48:04Z</dcterms:created>
  <dcterms:modified xsi:type="dcterms:W3CDTF">2025-10-16T07:30:47Z</dcterms:modified>
</cp:coreProperties>
</file>